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lldcmslfil01a\FileShare\Departments\Finance &amp; Corporate Services\Finance\Transparency and Procurement Reporting\Senior Expenses\"/>
    </mc:Choice>
  </mc:AlternateContent>
  <xr:revisionPtr revIDLastSave="0" documentId="13_ncr:1_{CF767A4A-EE3C-46A3-8048-B0C227DCD174}" xr6:coauthVersionLast="47" xr6:coauthVersionMax="47" xr10:uidLastSave="{00000000-0000-0000-0000-000000000000}"/>
  <bookViews>
    <workbookView xWindow="-110" yWindow="-110" windowWidth="19420" windowHeight="10420" xr2:uid="{EC93E950-DEB0-455B-BAF2-B27DF0C5FB48}"/>
  </bookViews>
  <sheets>
    <sheet name="HoS &amp; above - Q3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'HoS &amp; above - Q3'!$B$1:$H$7</definedName>
    <definedName name="codes" localSheetId="0">[2]Codes!$A$3:$E$10</definedName>
    <definedName name="codes">[2]Codes!$A$3:$E$10</definedName>
    <definedName name="convert" localSheetId="0">'[3]Full Listing'!$J$2:$K$3</definedName>
    <definedName name="convert">'[3]Full Listing'!$J$2:$K$3</definedName>
    <definedName name="_xlnm.Print_Area" localSheetId="0">'HoS &amp; above - Q3'!$B$1:$G$18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8" i="1" l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C3" i="1"/>
  <c r="C2" i="1"/>
</calcChain>
</file>

<file path=xl/sharedStrings.xml><?xml version="1.0" encoding="utf-8"?>
<sst xmlns="http://schemas.openxmlformats.org/spreadsheetml/2006/main" count="90" uniqueCount="41">
  <si>
    <t>Expense Claimant</t>
  </si>
  <si>
    <t>Job Title</t>
  </si>
  <si>
    <t>Date/Period of Claim</t>
  </si>
  <si>
    <t>FY (Paid)</t>
  </si>
  <si>
    <t>Amount</t>
  </si>
  <si>
    <t>Description</t>
  </si>
  <si>
    <t>Oct</t>
  </si>
  <si>
    <t>Milena Harris</t>
  </si>
  <si>
    <t>2022/23</t>
  </si>
  <si>
    <t>Practising certificate renewal - Solicitors Regulation Authority</t>
  </si>
  <si>
    <t>Francesca Colloca</t>
  </si>
  <si>
    <t>Flight to Belfast for Innovation Districts Group</t>
  </si>
  <si>
    <t>Subsistence for trip Belfast</t>
  </si>
  <si>
    <t>Hotel accommodation for trip to Belfast</t>
  </si>
  <si>
    <t>Taxi to/from airport for Belfast trip</t>
  </si>
  <si>
    <t>Nov</t>
  </si>
  <si>
    <t>Emma Frost</t>
  </si>
  <si>
    <t>Taxis - to/from Gatwick/Seville for IASP conf presenting SHIFT</t>
  </si>
  <si>
    <t>Subsistence whilst at Seville for IASP conf presenting SHIFT</t>
  </si>
  <si>
    <t>Conference speaker fee for IASP conf presenting SHIFT</t>
  </si>
  <si>
    <t>Hotel accommodation at Seville from 27 - 29 Sep 22</t>
  </si>
  <si>
    <t>Mark Dawson</t>
  </si>
  <si>
    <t>Chartered insurance institute - membership subscription</t>
  </si>
  <si>
    <t>Neil Simcock</t>
  </si>
  <si>
    <t>CIPFA membership subscription 2023</t>
  </si>
  <si>
    <t>Dec</t>
  </si>
  <si>
    <t>Alex Savine</t>
  </si>
  <si>
    <t>RTPI membership subscription</t>
  </si>
  <si>
    <t>Colin Naish</t>
  </si>
  <si>
    <t>CIWEM membership subscription</t>
  </si>
  <si>
    <t>Esther Everett</t>
  </si>
  <si>
    <t>ARB membership fees</t>
  </si>
  <si>
    <t>Travel for various meetings</t>
  </si>
  <si>
    <t>Katherine Hosea</t>
  </si>
  <si>
    <t>Taxis for meetings as trains on stirke</t>
  </si>
  <si>
    <t>Samidette John</t>
  </si>
  <si>
    <t>Annual ICAEW membership subscription</t>
  </si>
  <si>
    <t>Janet Townsend</t>
  </si>
  <si>
    <t>RICS membership subscription</t>
  </si>
  <si>
    <t>Eye test</t>
  </si>
  <si>
    <t>Taxi for late night event at Deloitte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</si>
</sst>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dd/mm/yyyy;@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0" tint="-0.49998474074526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0">
    <xf numFmtId="0" fontId="0" fillId="0" borderId="0" xfId="0"/>
    <xf numFmtId="0" fontId="2" fillId="0" borderId="0" xfId="0" applyFont="1"/>
    <xf numFmtId="0" fontId="2" fillId="0" borderId="1" xfId="0" applyFont="1" applyBorder="1"/>
    <xf numFmtId="164" fontId="2" fillId="0" borderId="1" xfId="0" applyNumberFormat="1" applyFont="1" applyBorder="1" applyAlignment="1">
      <alignment horizontal="right"/>
    </xf>
    <xf numFmtId="164" fontId="2" fillId="0" borderId="1" xfId="0" applyNumberFormat="1" applyFont="1" applyBorder="1" applyAlignment="1">
      <alignment horizontal="left"/>
    </xf>
    <xf numFmtId="43" fontId="2" fillId="0" borderId="1" xfId="1" applyFont="1" applyFill="1" applyBorder="1" applyAlignment="1"/>
    <xf numFmtId="17" fontId="3" fillId="0" borderId="0" xfId="0" quotePrefix="1" applyNumberFormat="1" applyFont="1"/>
    <xf numFmtId="0" fontId="0" fillId="0" borderId="1" xfId="0" applyBorder="1"/>
    <xf numFmtId="14" fontId="0" fillId="2" borderId="1" xfId="0" applyNumberFormat="1" applyFill="1" applyBorder="1"/>
    <xf numFmtId="164" fontId="0" fillId="0" borderId="1" xfId="0" applyNumberFormat="1" applyBorder="1" applyAlignment="1">
      <alignment horizontal="center"/>
    </xf>
    <xf numFmtId="44" fontId="0" fillId="0" borderId="1" xfId="2" applyFont="1" applyBorder="1"/>
    <xf numFmtId="44" fontId="0" fillId="0" borderId="0" xfId="2" applyFont="1" applyBorder="1"/>
    <xf numFmtId="14" fontId="0" fillId="0" borderId="1" xfId="0" applyNumberFormat="1" applyBorder="1"/>
    <xf numFmtId="0" fontId="0" fillId="2" borderId="1" xfId="0" applyFill="1" applyBorder="1"/>
    <xf numFmtId="164" fontId="0" fillId="0" borderId="1" xfId="0" applyNumberFormat="1" applyBorder="1" applyAlignment="1">
      <alignment horizontal="right"/>
    </xf>
    <xf numFmtId="14" fontId="0" fillId="2" borderId="1" xfId="0" applyNumberFormat="1" applyFill="1" applyBorder="1" applyAlignment="1">
      <alignment horizontal="right"/>
    </xf>
    <xf numFmtId="164" fontId="0" fillId="0" borderId="1" xfId="0" applyNumberFormat="1" applyBorder="1" applyAlignment="1">
      <alignment horizontal="left"/>
    </xf>
    <xf numFmtId="43" fontId="1" fillId="0" borderId="1" xfId="1" applyFont="1" applyFill="1" applyBorder="1" applyAlignment="1">
      <alignment horizontal="right"/>
    </xf>
    <xf numFmtId="0" fontId="0" fillId="0" borderId="0" xfId="0" applyAlignment="1">
      <alignment horizontal="right"/>
    </xf>
    <xf numFmtId="44" fontId="0" fillId="0" borderId="0" xfId="0" applyNumberFormat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enior%20Expenses%20-%20Oct%20-Dec%2022%20Conso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lldce20-my.sharepoint.com/Departments/Finance%20&amp;%20Corporate%20Services/Finance/Banking/Employee%20Expenses%2016_17/P5%20Staff%20Expenses%20-%20August%20(2%20Batches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lldce20-my.sharepoint.com/Departments/Finance%20&amp;%20Corporate%20Services/Finance/Banking/Employee%20Expenses%2016_17/Copy%20of%20Staff%20Exp%20March%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S &amp; above - Q3"/>
      <sheetName val="Checks"/>
      <sheetName val="Oct"/>
      <sheetName val="Sheet1"/>
      <sheetName val="Nov"/>
      <sheetName val="Dec"/>
      <sheetName val="Non-Senior"/>
      <sheetName val="Senior Staff List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D2" t="str">
            <v>AKA</v>
          </cell>
          <cell r="E2" t="str">
            <v>Job Title</v>
          </cell>
        </row>
        <row r="3">
          <cell r="D3" t="str">
            <v>Alex Savine</v>
          </cell>
          <cell r="E3" t="str">
            <v>Head of Planning Policy</v>
          </cell>
        </row>
        <row r="4">
          <cell r="D4" t="str">
            <v>Catherine Smyth</v>
          </cell>
          <cell r="E4" t="str">
            <v>Head of Development Management</v>
          </cell>
        </row>
        <row r="5">
          <cell r="D5" t="str">
            <v>Andrew Mawson</v>
          </cell>
          <cell r="E5" t="str">
            <v>Board Member</v>
          </cell>
        </row>
        <row r="6">
          <cell r="D6" t="str">
            <v>Andrzej Kotowicz</v>
          </cell>
          <cell r="E6" t="str">
            <v>Project Sponsor - Utilities</v>
          </cell>
        </row>
        <row r="7">
          <cell r="D7" t="str">
            <v>Anthony Hollingsworth</v>
          </cell>
          <cell r="E7" t="str">
            <v>Director Planning Policy and Decisions Team</v>
          </cell>
        </row>
        <row r="8">
          <cell r="D8" t="str">
            <v>Tony Tolley</v>
          </cell>
          <cell r="E8" t="str">
            <v>Head of Security and Park Safety Officer</v>
          </cell>
        </row>
        <row r="9">
          <cell r="D9" t="str">
            <v>Tony Westbrook</v>
          </cell>
          <cell r="E9" t="str">
            <v>Head of Development</v>
          </cell>
        </row>
        <row r="10">
          <cell r="D10" t="str">
            <v>Ed Stearns</v>
          </cell>
          <cell r="E10" t="str">
            <v>Director of Communication, Marketing and Strategy</v>
          </cell>
        </row>
        <row r="11">
          <cell r="D11" t="str">
            <v>Clare Beamish</v>
          </cell>
          <cell r="E11" t="str">
            <v>Head of Strategy</v>
          </cell>
        </row>
        <row r="12">
          <cell r="D12" t="str">
            <v>Colin Naish</v>
          </cell>
          <cell r="E12" t="str">
            <v>Executive Director of Construction</v>
          </cell>
        </row>
        <row r="13">
          <cell r="D13" t="str">
            <v>Lyn Garner</v>
          </cell>
          <cell r="E13" t="str">
            <v>Chief Executive</v>
          </cell>
        </row>
        <row r="14">
          <cell r="D14" t="str">
            <v>Ed Fane</v>
          </cell>
          <cell r="E14" t="str">
            <v>Head of Venues</v>
          </cell>
        </row>
        <row r="15">
          <cell r="D15" t="str">
            <v>Emma Frost</v>
          </cell>
          <cell r="E15" t="str">
            <v>Director of Innovation, Sustainability and Community Partnerships</v>
          </cell>
        </row>
        <row r="16">
          <cell r="D16" t="str">
            <v>Gerry Murphy</v>
          </cell>
          <cell r="E16" t="str">
            <v>Executive Director of Finance and Corporate Services</v>
          </cell>
        </row>
        <row r="17">
          <cell r="D17" t="str">
            <v>Oliver Shepherd</v>
          </cell>
          <cell r="E17" t="str">
            <v>Head of Strategy</v>
          </cell>
        </row>
        <row r="18">
          <cell r="D18" t="str">
            <v>Greg Smith</v>
          </cell>
          <cell r="E18" t="str">
            <v>Project Director - Stratford Waterfront</v>
          </cell>
        </row>
        <row r="19">
          <cell r="D19" t="str">
            <v>Heather McStay</v>
          </cell>
          <cell r="E19" t="str">
            <v>Head of Contracts Management</v>
          </cell>
        </row>
        <row r="20">
          <cell r="D20" t="str">
            <v>Irene Man</v>
          </cell>
          <cell r="E20" t="str">
            <v>Director of Planning</v>
          </cell>
        </row>
        <row r="21">
          <cell r="D21" t="str">
            <v>Dave Thompson</v>
          </cell>
          <cell r="E21" t="str">
            <v>Commercial Director</v>
          </cell>
        </row>
        <row r="22">
          <cell r="D22" t="str">
            <v>Jim Wood</v>
          </cell>
          <cell r="E22" t="str">
            <v>Director of IT &amp; Information Services</v>
          </cell>
        </row>
        <row r="23">
          <cell r="D23" t="str">
            <v>Janet Townsend</v>
          </cell>
          <cell r="E23" t="str">
            <v>Director of Development</v>
          </cell>
        </row>
        <row r="24">
          <cell r="D24" t="str">
            <v>Jennifer Daothong</v>
          </cell>
          <cell r="E24" t="str">
            <v>Head of Strategy and Sustainability</v>
          </cell>
        </row>
        <row r="25">
          <cell r="D25" t="str">
            <v>Keith Edelman</v>
          </cell>
          <cell r="E25" t="str">
            <v>Board Member</v>
          </cell>
        </row>
        <row r="26">
          <cell r="D26" t="str">
            <v>Lorna Gozzard</v>
          </cell>
          <cell r="E26" t="str">
            <v>Head of Corporate Communications</v>
          </cell>
        </row>
        <row r="27">
          <cell r="D27" t="str">
            <v>Mark Camley</v>
          </cell>
          <cell r="E27" t="str">
            <v>Executive Director of Park Operations and Venues</v>
          </cell>
        </row>
        <row r="28">
          <cell r="D28" t="str">
            <v>Bradley Carter</v>
          </cell>
          <cell r="E28" t="str">
            <v>Head of Development</v>
          </cell>
        </row>
        <row r="29">
          <cell r="D29" t="str">
            <v>Mark Robinson</v>
          </cell>
          <cell r="E29" t="str">
            <v>Head of External Affairs</v>
          </cell>
        </row>
        <row r="30">
          <cell r="D30" t="str">
            <v>Michelle May</v>
          </cell>
          <cell r="E30" t="str">
            <v>Director of Socio-Economic Regeneration</v>
          </cell>
        </row>
        <row r="31">
          <cell r="D31" t="str">
            <v>Paul Brickell</v>
          </cell>
          <cell r="E31" t="str">
            <v>Executive Director of Regeneration and Community Partnerships</v>
          </cell>
        </row>
        <row r="32">
          <cell r="D32" t="str">
            <v>Peter Maxwell</v>
          </cell>
          <cell r="E32" t="str">
            <v>Director of Design</v>
          </cell>
        </row>
        <row r="33">
          <cell r="D33" t="str">
            <v>Sir Peter Hendy</v>
          </cell>
          <cell r="E33" t="str">
            <v>Chairman</v>
          </cell>
        </row>
        <row r="34">
          <cell r="D34" t="str">
            <v>Peter Tudor</v>
          </cell>
          <cell r="E34" t="str">
            <v>Director of Visitor Services</v>
          </cell>
        </row>
        <row r="35">
          <cell r="D35" t="str">
            <v>Rachel Massey</v>
          </cell>
          <cell r="E35" t="str">
            <v>Director of Governance, Assurance and Programme Management</v>
          </cell>
        </row>
        <row r="36">
          <cell r="D36" t="str">
            <v>Adam Staines</v>
          </cell>
          <cell r="E36" t="str">
            <v>Financial Controller</v>
          </cell>
        </row>
        <row r="37">
          <cell r="D37" t="str">
            <v>Samidette John</v>
          </cell>
          <cell r="E37" t="str">
            <v>Financial Controller</v>
          </cell>
        </row>
        <row r="38">
          <cell r="D38" t="str">
            <v>Ashish Sharma</v>
          </cell>
          <cell r="E38" t="str">
            <v>Head of Finance - Stadium</v>
          </cell>
        </row>
        <row r="39">
          <cell r="D39" t="str">
            <v>Greg Boon</v>
          </cell>
          <cell r="E39" t="str">
            <v>Head of Contract Management - London Stadium</v>
          </cell>
        </row>
        <row r="40">
          <cell r="D40" t="str">
            <v>Tim Langdon</v>
          </cell>
          <cell r="E40" t="str">
            <v>Head of Commercial Assurance</v>
          </cell>
        </row>
        <row r="41">
          <cell r="D41" t="str">
            <v>Richard Irish</v>
          </cell>
          <cell r="E41" t="str">
            <v>Finance Director</v>
          </cell>
        </row>
        <row r="42">
          <cell r="D42" t="str">
            <v>Rosanna Lawes</v>
          </cell>
          <cell r="E42" t="str">
            <v>Executive Director of Development</v>
          </cell>
        </row>
        <row r="43">
          <cell r="D43" t="str">
            <v>Sara-Ellen Williams</v>
          </cell>
          <cell r="E43" t="str">
            <v>Head of Events</v>
          </cell>
        </row>
        <row r="44">
          <cell r="D44" t="str">
            <v>Vicki Austin</v>
          </cell>
          <cell r="E44" t="str">
            <v>Head of Paralympic legacy, Inclusion and Sports participation</v>
          </cell>
        </row>
        <row r="45">
          <cell r="D45" t="str">
            <v>Victoria Knight</v>
          </cell>
          <cell r="E45" t="str">
            <v>Head of Estate Management</v>
          </cell>
        </row>
        <row r="46">
          <cell r="D46" t="str">
            <v>Andrew Tesseyman</v>
          </cell>
          <cell r="E46" t="str">
            <v>Head of Planning</v>
          </cell>
        </row>
        <row r="47">
          <cell r="D47" t="str">
            <v>Neil Simcock</v>
          </cell>
          <cell r="E47" t="str">
            <v>Head of Development Finance</v>
          </cell>
        </row>
        <row r="48">
          <cell r="D48" t="str">
            <v>Sarah Perry</v>
          </cell>
          <cell r="E48" t="str">
            <v>Director of HR</v>
          </cell>
        </row>
        <row r="49">
          <cell r="D49" t="str">
            <v>Katherine Hosea</v>
          </cell>
          <cell r="E49" t="str">
            <v>Head of Development</v>
          </cell>
        </row>
        <row r="50">
          <cell r="D50" t="str">
            <v>Clare Hebbes</v>
          </cell>
          <cell r="E50" t="str">
            <v>Director of Development</v>
          </cell>
        </row>
        <row r="51">
          <cell r="D51" t="str">
            <v>Carolyn Tobin</v>
          </cell>
          <cell r="E51" t="str">
            <v>Head of Development</v>
          </cell>
        </row>
        <row r="52">
          <cell r="D52" t="str">
            <v>Milena Harris</v>
          </cell>
          <cell r="E52" t="str">
            <v>Head of Legal - E20</v>
          </cell>
        </row>
        <row r="53">
          <cell r="D53" t="str">
            <v>Erin Weir</v>
          </cell>
          <cell r="E53" t="str">
            <v>Head of Contract Management</v>
          </cell>
        </row>
        <row r="54">
          <cell r="D54" t="str">
            <v>Michelle Jones</v>
          </cell>
          <cell r="E54" t="str">
            <v>Executive Management Support and Special Projects</v>
          </cell>
        </row>
        <row r="55">
          <cell r="D55" t="str">
            <v>Charly Hutson</v>
          </cell>
          <cell r="E55" t="str">
            <v>Head of Transition</v>
          </cell>
        </row>
        <row r="56">
          <cell r="D56" t="str">
            <v>Ben Coulter</v>
          </cell>
          <cell r="E56" t="str">
            <v>Head of Sustainability</v>
          </cell>
        </row>
        <row r="57">
          <cell r="D57" t="str">
            <v>Esther Everett</v>
          </cell>
          <cell r="E57" t="str">
            <v>Head of Design</v>
          </cell>
        </row>
        <row r="58">
          <cell r="D58" t="str">
            <v>Geoff Thompson</v>
          </cell>
          <cell r="E58" t="str">
            <v>Board Member</v>
          </cell>
        </row>
        <row r="59">
          <cell r="D59" t="str">
            <v>Jazmin Beale</v>
          </cell>
          <cell r="E59" t="str">
            <v>Head of Brand and Marketing</v>
          </cell>
        </row>
        <row r="60">
          <cell r="D60" t="str">
            <v>Pam Alexander</v>
          </cell>
          <cell r="E60" t="str">
            <v>Board Member</v>
          </cell>
        </row>
        <row r="61">
          <cell r="D61" t="str">
            <v>Irena Bennet</v>
          </cell>
          <cell r="E61" t="str">
            <v xml:space="preserve">Head of HR Business Development  </v>
          </cell>
        </row>
        <row r="62">
          <cell r="D62" t="str">
            <v>Leona Roche</v>
          </cell>
          <cell r="E62" t="str">
            <v>Head of Development</v>
          </cell>
        </row>
        <row r="63">
          <cell r="D63" t="str">
            <v>Carla Smyth</v>
          </cell>
          <cell r="E63" t="str">
            <v>Interim Head of Design</v>
          </cell>
        </row>
        <row r="64">
          <cell r="D64" t="str">
            <v>Mark Dawson</v>
          </cell>
          <cell r="E64" t="str">
            <v>Head of Insurance</v>
          </cell>
        </row>
        <row r="65">
          <cell r="D65" t="str">
            <v>Layla Conway</v>
          </cell>
          <cell r="E65" t="str">
            <v>Head of Education, Careers and Youth Engagement</v>
          </cell>
        </row>
        <row r="66">
          <cell r="D66" t="str">
            <v>Francesca Colloca</v>
          </cell>
          <cell r="E66" t="str">
            <v>Head of Innovation - SHIFT</v>
          </cell>
        </row>
        <row r="67">
          <cell r="D67" t="str">
            <v>Philip Hewson</v>
          </cell>
          <cell r="E67" t="str">
            <v>Director of Procurement</v>
          </cell>
        </row>
        <row r="68">
          <cell r="D68" t="str">
            <v>Patricia Cazes-Potgieter</v>
          </cell>
          <cell r="E68" t="str">
            <v>Director of Planning</v>
          </cell>
        </row>
      </sheetData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tch 1"/>
      <sheetName val="Batch 2"/>
      <sheetName val="Listing"/>
      <sheetName val="Summary"/>
      <sheetName val="BACS"/>
      <sheetName val="BACS (2)"/>
      <sheetName val="Proposed Postings"/>
      <sheetName val="Cod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3">
          <cell r="A3" t="str">
            <v>EO</v>
          </cell>
          <cell r="B3">
            <v>101</v>
          </cell>
          <cell r="C3" t="str">
            <v>Executive Office - General</v>
          </cell>
          <cell r="D3">
            <v>500169</v>
          </cell>
          <cell r="E3" t="str">
            <v>Staff costs (Payroll) - Executive Office</v>
          </cell>
        </row>
        <row r="4">
          <cell r="A4" t="str">
            <v>F&amp;CS</v>
          </cell>
          <cell r="B4">
            <v>201</v>
          </cell>
          <cell r="C4" t="str">
            <v>F&amp;CS - General</v>
          </cell>
          <cell r="D4">
            <v>500170</v>
          </cell>
          <cell r="E4" t="str">
            <v>Staff costs (Payroll) - Finance and Corporate Services</v>
          </cell>
        </row>
        <row r="5">
          <cell r="A5" t="str">
            <v>POV</v>
          </cell>
          <cell r="B5">
            <v>401</v>
          </cell>
          <cell r="C5" t="str">
            <v>POV - General</v>
          </cell>
          <cell r="D5">
            <v>500171</v>
          </cell>
          <cell r="E5" t="str">
            <v>Staff costs (Payroll) - POV</v>
          </cell>
        </row>
        <row r="6">
          <cell r="A6" t="str">
            <v>PPDT</v>
          </cell>
          <cell r="B6">
            <v>501</v>
          </cell>
          <cell r="C6" t="str">
            <v>PPDT - Planning Policy</v>
          </cell>
          <cell r="D6">
            <v>500172</v>
          </cell>
          <cell r="E6" t="str">
            <v>Staff costs (Payroll) - PPDT</v>
          </cell>
        </row>
        <row r="7">
          <cell r="A7" t="str">
            <v>Dev</v>
          </cell>
          <cell r="B7">
            <v>601</v>
          </cell>
          <cell r="C7" t="str">
            <v>Development - General</v>
          </cell>
          <cell r="D7">
            <v>500173</v>
          </cell>
          <cell r="E7" t="str">
            <v>Staff costs (Payroll) - Development</v>
          </cell>
        </row>
        <row r="8">
          <cell r="A8" t="str">
            <v>Regen</v>
          </cell>
          <cell r="B8">
            <v>701</v>
          </cell>
          <cell r="C8" t="str">
            <v>Regen - General</v>
          </cell>
          <cell r="D8">
            <v>500174</v>
          </cell>
          <cell r="E8" t="str">
            <v>Staff costs (Payroll) - Regeneration and Community Partnerships</v>
          </cell>
        </row>
        <row r="9">
          <cell r="A9" t="str">
            <v>Stadium</v>
          </cell>
          <cell r="B9">
            <v>801</v>
          </cell>
          <cell r="C9" t="str">
            <v>Stadium - General</v>
          </cell>
          <cell r="D9">
            <v>500175</v>
          </cell>
          <cell r="E9" t="str">
            <v>Staff costs (Payroll) - Stadium Team</v>
          </cell>
        </row>
        <row r="10">
          <cell r="A10" t="str">
            <v>Comms</v>
          </cell>
          <cell r="B10">
            <v>951</v>
          </cell>
          <cell r="C10" t="str">
            <v>Comms, Marketing and Strat - General</v>
          </cell>
          <cell r="D10">
            <v>500176</v>
          </cell>
          <cell r="E10" t="str">
            <v>Staff costs (Payroll) - Communication, Marketing and Strategy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ing - 14_04"/>
      <sheetName val="Full Listing"/>
      <sheetName val="Sheet1"/>
      <sheetName val="Summary 14_04 (2)"/>
      <sheetName val="Summary 14_04"/>
      <sheetName val="Summary"/>
      <sheetName val="Sheet3"/>
      <sheetName val="BACS (3)"/>
      <sheetName val="BACS (2)"/>
      <sheetName val="BACS"/>
      <sheetName val="Sheet2"/>
      <sheetName val="Sheet4"/>
    </sheetNames>
    <sheetDataSet>
      <sheetData sheetId="0" refreshError="1"/>
      <sheetData sheetId="1">
        <row r="2">
          <cell r="J2" t="str">
            <v>GBP</v>
          </cell>
          <cell r="K2">
            <v>1</v>
          </cell>
        </row>
        <row r="3">
          <cell r="J3" t="str">
            <v>Euro</v>
          </cell>
          <cell r="K3">
            <v>0.79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B3EBCB-A714-49EC-A98F-92155DD19882}">
  <sheetPr>
    <pageSetUpPr fitToPage="1"/>
  </sheetPr>
  <dimension ref="A1:K28"/>
  <sheetViews>
    <sheetView tabSelected="1" zoomScale="85" zoomScaleNormal="85" workbookViewId="0">
      <pane ySplit="1" topLeftCell="A2" activePane="bottomLeft" state="frozen"/>
      <selection pane="bottomLeft" activeCell="C9" sqref="C9"/>
    </sheetView>
  </sheetViews>
  <sheetFormatPr defaultRowHeight="14.5" x14ac:dyDescent="0.35"/>
  <cols>
    <col min="2" max="2" width="19.81640625" bestFit="1" customWidth="1"/>
    <col min="3" max="3" width="61.81640625" bestFit="1" customWidth="1"/>
    <col min="4" max="4" width="18.81640625" style="18" customWidth="1"/>
    <col min="5" max="5" width="11.26953125" bestFit="1" customWidth="1"/>
    <col min="6" max="6" width="12.08984375" customWidth="1"/>
    <col min="7" max="7" width="104.26953125" bestFit="1" customWidth="1"/>
  </cols>
  <sheetData>
    <row r="1" spans="1:11" s="1" customFormat="1" x14ac:dyDescent="0.35">
      <c r="B1" s="2" t="s">
        <v>0</v>
      </c>
      <c r="C1" s="2" t="s">
        <v>1</v>
      </c>
      <c r="D1" s="3" t="s">
        <v>2</v>
      </c>
      <c r="E1" s="4" t="s">
        <v>3</v>
      </c>
      <c r="F1" s="5" t="s">
        <v>4</v>
      </c>
      <c r="G1" s="2" t="s">
        <v>5</v>
      </c>
    </row>
    <row r="2" spans="1:11" s="1" customFormat="1" x14ac:dyDescent="0.35">
      <c r="A2" s="6" t="s">
        <v>6</v>
      </c>
      <c r="B2" s="7" t="s">
        <v>7</v>
      </c>
      <c r="C2" s="7" t="str">
        <f>VLOOKUP(B2,'[1]Senior Staff List'!$D:$E,2,0)</f>
        <v>Head of Legal - E20</v>
      </c>
      <c r="D2" s="8">
        <v>44847</v>
      </c>
      <c r="E2" s="9" t="s">
        <v>8</v>
      </c>
      <c r="F2" s="10">
        <v>316</v>
      </c>
      <c r="G2" s="7" t="s">
        <v>9</v>
      </c>
    </row>
    <row r="3" spans="1:11" s="1" customFormat="1" x14ac:dyDescent="0.35">
      <c r="A3" s="6" t="s">
        <v>6</v>
      </c>
      <c r="B3" s="7" t="s">
        <v>10</v>
      </c>
      <c r="C3" s="7" t="str">
        <f>VLOOKUP(B3,'[1]Senior Staff List'!$D:$E,2,0)</f>
        <v>Head of Innovation - SHIFT</v>
      </c>
      <c r="D3" s="8">
        <v>44851</v>
      </c>
      <c r="E3" s="9" t="s">
        <v>8</v>
      </c>
      <c r="F3" s="10">
        <v>94.46</v>
      </c>
      <c r="G3" s="7" t="s">
        <v>11</v>
      </c>
    </row>
    <row r="4" spans="1:11" s="1" customFormat="1" x14ac:dyDescent="0.35">
      <c r="A4" s="6" t="s">
        <v>6</v>
      </c>
      <c r="B4" s="7" t="s">
        <v>10</v>
      </c>
      <c r="C4" s="7" t="str">
        <f>VLOOKUP(B4,'[1]Senior Staff List'!$D:$E,2,0)</f>
        <v>Head of Innovation - SHIFT</v>
      </c>
      <c r="D4" s="8">
        <v>44851</v>
      </c>
      <c r="E4" s="9" t="s">
        <v>8</v>
      </c>
      <c r="F4" s="10">
        <v>10.34</v>
      </c>
      <c r="G4" s="7" t="s">
        <v>12</v>
      </c>
    </row>
    <row r="5" spans="1:11" s="1" customFormat="1" x14ac:dyDescent="0.35">
      <c r="A5" s="6" t="s">
        <v>6</v>
      </c>
      <c r="B5" s="7" t="s">
        <v>10</v>
      </c>
      <c r="C5" s="7" t="str">
        <f>VLOOKUP(B5,'[1]Senior Staff List'!$D:$E,2,0)</f>
        <v>Head of Innovation - SHIFT</v>
      </c>
      <c r="D5" s="8">
        <v>44851</v>
      </c>
      <c r="E5" s="9" t="s">
        <v>8</v>
      </c>
      <c r="F5" s="10">
        <v>139</v>
      </c>
      <c r="G5" s="7" t="s">
        <v>13</v>
      </c>
    </row>
    <row r="6" spans="1:11" s="1" customFormat="1" x14ac:dyDescent="0.35">
      <c r="A6" s="6" t="s">
        <v>6</v>
      </c>
      <c r="B6" s="7" t="s">
        <v>10</v>
      </c>
      <c r="C6" s="7" t="str">
        <f>VLOOKUP(B6,'[1]Senior Staff List'!$D:$E,2,0)</f>
        <v>Head of Innovation - SHIFT</v>
      </c>
      <c r="D6" s="8">
        <v>44851</v>
      </c>
      <c r="E6" s="9" t="s">
        <v>8</v>
      </c>
      <c r="F6" s="10">
        <v>109</v>
      </c>
      <c r="G6" s="7" t="s">
        <v>14</v>
      </c>
    </row>
    <row r="7" spans="1:11" s="1" customFormat="1" x14ac:dyDescent="0.35">
      <c r="A7" s="6" t="s">
        <v>15</v>
      </c>
      <c r="B7" s="7" t="s">
        <v>16</v>
      </c>
      <c r="C7" s="7" t="str">
        <f>VLOOKUP(B7,'[1]Senior Staff List'!$D:$E,2,0)</f>
        <v>Director of Innovation, Sustainability and Community Partnerships</v>
      </c>
      <c r="D7" s="8">
        <v>44836</v>
      </c>
      <c r="E7" s="9" t="s">
        <v>8</v>
      </c>
      <c r="F7" s="10">
        <v>174.46</v>
      </c>
      <c r="G7" s="7" t="s">
        <v>17</v>
      </c>
    </row>
    <row r="8" spans="1:11" x14ac:dyDescent="0.35">
      <c r="A8" s="6" t="s">
        <v>15</v>
      </c>
      <c r="B8" s="7" t="s">
        <v>16</v>
      </c>
      <c r="C8" s="7" t="str">
        <f>VLOOKUP(B8,'[1]Senior Staff List'!$D:$E,2,0)</f>
        <v>Director of Innovation, Sustainability and Community Partnerships</v>
      </c>
      <c r="D8" s="8">
        <v>44836</v>
      </c>
      <c r="E8" s="9" t="s">
        <v>8</v>
      </c>
      <c r="F8" s="10">
        <v>45.29</v>
      </c>
      <c r="G8" s="7" t="s">
        <v>18</v>
      </c>
      <c r="K8" s="10"/>
    </row>
    <row r="9" spans="1:11" x14ac:dyDescent="0.35">
      <c r="A9" s="6" t="s">
        <v>15</v>
      </c>
      <c r="B9" s="7" t="s">
        <v>16</v>
      </c>
      <c r="C9" s="7" t="str">
        <f>VLOOKUP(B9,'[1]Senior Staff List'!$D:$E,2,0)</f>
        <v>Director of Innovation, Sustainability and Community Partnerships</v>
      </c>
      <c r="D9" s="8">
        <v>44836</v>
      </c>
      <c r="E9" s="9" t="s">
        <v>8</v>
      </c>
      <c r="F9" s="10">
        <v>478.3</v>
      </c>
      <c r="G9" s="7" t="s">
        <v>19</v>
      </c>
      <c r="K9" s="11"/>
    </row>
    <row r="10" spans="1:11" x14ac:dyDescent="0.35">
      <c r="A10" s="6" t="s">
        <v>15</v>
      </c>
      <c r="B10" s="7" t="s">
        <v>16</v>
      </c>
      <c r="C10" s="7" t="str">
        <f>VLOOKUP(B10,'[1]Senior Staff List'!$D:$E,2,0)</f>
        <v>Director of Innovation, Sustainability and Community Partnerships</v>
      </c>
      <c r="D10" s="8">
        <v>44836</v>
      </c>
      <c r="E10" s="9" t="s">
        <v>8</v>
      </c>
      <c r="F10" s="10">
        <v>324.98</v>
      </c>
      <c r="G10" s="7" t="s">
        <v>20</v>
      </c>
      <c r="K10" s="11"/>
    </row>
    <row r="11" spans="1:11" x14ac:dyDescent="0.35">
      <c r="A11" s="6" t="s">
        <v>15</v>
      </c>
      <c r="B11" s="7" t="s">
        <v>21</v>
      </c>
      <c r="C11" s="7" t="str">
        <f>VLOOKUP(B11,'[1]Senior Staff List'!$D:$E,2,0)</f>
        <v>Head of Insurance</v>
      </c>
      <c r="D11" s="12">
        <v>44861</v>
      </c>
      <c r="E11" s="9" t="s">
        <v>8</v>
      </c>
      <c r="F11" s="10">
        <v>241</v>
      </c>
      <c r="G11" s="13" t="s">
        <v>22</v>
      </c>
    </row>
    <row r="12" spans="1:11" x14ac:dyDescent="0.35">
      <c r="A12" s="6" t="s">
        <v>15</v>
      </c>
      <c r="B12" s="7" t="s">
        <v>23</v>
      </c>
      <c r="C12" s="7" t="str">
        <f>VLOOKUP(B12,'[1]Senior Staff List'!$D:$E,2,0)</f>
        <v>Head of Development Finance</v>
      </c>
      <c r="D12" s="12">
        <v>44882</v>
      </c>
      <c r="E12" s="9" t="s">
        <v>8</v>
      </c>
      <c r="F12" s="10">
        <v>362</v>
      </c>
      <c r="G12" s="7" t="s">
        <v>24</v>
      </c>
    </row>
    <row r="13" spans="1:11" x14ac:dyDescent="0.35">
      <c r="A13" s="6" t="s">
        <v>25</v>
      </c>
      <c r="B13" s="13" t="s">
        <v>26</v>
      </c>
      <c r="C13" s="7" t="str">
        <f>VLOOKUP(B13,'[1]Senior Staff List'!$D:$E,2,0)</f>
        <v>Head of Planning Policy</v>
      </c>
      <c r="D13" s="12">
        <v>44902</v>
      </c>
      <c r="E13" s="9" t="s">
        <v>8</v>
      </c>
      <c r="F13" s="10">
        <v>331</v>
      </c>
      <c r="G13" s="13" t="s">
        <v>27</v>
      </c>
    </row>
    <row r="14" spans="1:11" x14ac:dyDescent="0.35">
      <c r="A14" s="6" t="s">
        <v>25</v>
      </c>
      <c r="B14" s="7" t="s">
        <v>28</v>
      </c>
      <c r="C14" s="7" t="str">
        <f>VLOOKUP(B14,'[1]Senior Staff List'!$D:$E,2,0)</f>
        <v>Executive Director of Construction</v>
      </c>
      <c r="D14" s="12">
        <v>44908</v>
      </c>
      <c r="E14" s="9" t="s">
        <v>8</v>
      </c>
      <c r="F14" s="10">
        <v>388.85</v>
      </c>
      <c r="G14" s="13" t="s">
        <v>29</v>
      </c>
    </row>
    <row r="15" spans="1:11" x14ac:dyDescent="0.35">
      <c r="A15" s="6" t="s">
        <v>25</v>
      </c>
      <c r="B15" s="7" t="s">
        <v>30</v>
      </c>
      <c r="C15" s="7" t="str">
        <f>VLOOKUP(B15,'[1]Senior Staff List'!$D:$E,2,0)</f>
        <v>Head of Design</v>
      </c>
      <c r="D15" s="12">
        <v>44900</v>
      </c>
      <c r="E15" s="9" t="s">
        <v>8</v>
      </c>
      <c r="F15" s="10">
        <v>179</v>
      </c>
      <c r="G15" s="13" t="s">
        <v>31</v>
      </c>
    </row>
    <row r="16" spans="1:11" x14ac:dyDescent="0.35">
      <c r="A16" s="6" t="s">
        <v>25</v>
      </c>
      <c r="B16" s="7" t="s">
        <v>30</v>
      </c>
      <c r="C16" s="7" t="str">
        <f>VLOOKUP(B16,'[1]Senior Staff List'!$D:$E,2,0)</f>
        <v>Head of Design</v>
      </c>
      <c r="D16" s="12">
        <v>44900</v>
      </c>
      <c r="E16" s="9" t="s">
        <v>8</v>
      </c>
      <c r="F16" s="10">
        <v>69.150000000000006</v>
      </c>
      <c r="G16" s="7" t="s">
        <v>32</v>
      </c>
    </row>
    <row r="17" spans="1:7" x14ac:dyDescent="0.35">
      <c r="A17" s="6" t="s">
        <v>25</v>
      </c>
      <c r="B17" s="7" t="s">
        <v>33</v>
      </c>
      <c r="C17" s="7" t="str">
        <f>VLOOKUP(B17,'[1]Senior Staff List'!$D:$E,2,0)</f>
        <v>Head of Development</v>
      </c>
      <c r="D17" s="14">
        <v>44911</v>
      </c>
      <c r="E17" s="9" t="s">
        <v>8</v>
      </c>
      <c r="F17" s="10">
        <v>63.59</v>
      </c>
      <c r="G17" s="13" t="s">
        <v>34</v>
      </c>
    </row>
    <row r="18" spans="1:7" x14ac:dyDescent="0.35">
      <c r="A18" s="6" t="s">
        <v>25</v>
      </c>
      <c r="B18" s="7" t="s">
        <v>35</v>
      </c>
      <c r="C18" s="7" t="str">
        <f>VLOOKUP(B18,'[1]Senior Staff List'!$D:$E,2,0)</f>
        <v>Financial Controller</v>
      </c>
      <c r="D18" s="14">
        <v>44908</v>
      </c>
      <c r="E18" s="9" t="s">
        <v>8</v>
      </c>
      <c r="F18" s="10">
        <v>415</v>
      </c>
      <c r="G18" s="7" t="s">
        <v>36</v>
      </c>
    </row>
    <row r="19" spans="1:7" x14ac:dyDescent="0.35">
      <c r="A19" s="6" t="s">
        <v>25</v>
      </c>
      <c r="B19" s="7" t="s">
        <v>37</v>
      </c>
      <c r="C19" s="7" t="str">
        <f>VLOOKUP(B19,'[1]Senior Staff List'!$D:$E,2,0)</f>
        <v>Director of Development</v>
      </c>
      <c r="D19" s="15">
        <v>44902</v>
      </c>
      <c r="E19" s="9" t="s">
        <v>8</v>
      </c>
      <c r="F19" s="10">
        <v>539</v>
      </c>
      <c r="G19" s="7" t="s">
        <v>38</v>
      </c>
    </row>
    <row r="20" spans="1:7" x14ac:dyDescent="0.35">
      <c r="A20" s="6" t="s">
        <v>25</v>
      </c>
      <c r="B20" s="7" t="s">
        <v>37</v>
      </c>
      <c r="C20" s="7" t="str">
        <f>VLOOKUP(B20,'[1]Senior Staff List'!$D:$E,2,0)</f>
        <v>Director of Development</v>
      </c>
      <c r="D20" s="15">
        <v>44902</v>
      </c>
      <c r="E20" s="9" t="s">
        <v>8</v>
      </c>
      <c r="F20" s="10">
        <v>30</v>
      </c>
      <c r="G20" s="7" t="s">
        <v>39</v>
      </c>
    </row>
    <row r="21" spans="1:7" x14ac:dyDescent="0.35">
      <c r="A21" s="6" t="s">
        <v>25</v>
      </c>
      <c r="B21" s="7" t="s">
        <v>37</v>
      </c>
      <c r="C21" s="7" t="str">
        <f>VLOOKUP(B21,'[1]Senior Staff List'!$D:$E,2,0)</f>
        <v>Director of Development</v>
      </c>
      <c r="D21" s="15">
        <v>44902</v>
      </c>
      <c r="E21" s="9" t="s">
        <v>8</v>
      </c>
      <c r="F21" s="10">
        <v>8</v>
      </c>
      <c r="G21" s="7" t="s">
        <v>40</v>
      </c>
    </row>
    <row r="22" spans="1:7" x14ac:dyDescent="0.35">
      <c r="A22" s="6" t="s">
        <v>25</v>
      </c>
      <c r="B22" s="7" t="s">
        <v>37</v>
      </c>
      <c r="C22" s="7" t="str">
        <f>VLOOKUP(B22,'[1]Senior Staff List'!$D:$E,2,0)</f>
        <v>Director of Development</v>
      </c>
      <c r="D22" s="15">
        <v>44902</v>
      </c>
      <c r="E22" s="9" t="s">
        <v>8</v>
      </c>
      <c r="F22" s="10">
        <v>12</v>
      </c>
      <c r="G22" s="7" t="s">
        <v>32</v>
      </c>
    </row>
    <row r="23" spans="1:7" x14ac:dyDescent="0.35">
      <c r="A23" s="6"/>
      <c r="B23" s="7"/>
      <c r="C23" s="7"/>
      <c r="D23" s="15"/>
      <c r="E23" s="9"/>
      <c r="F23" s="10"/>
      <c r="G23" s="7"/>
    </row>
    <row r="24" spans="1:7" x14ac:dyDescent="0.35">
      <c r="A24" s="6"/>
      <c r="B24" s="7"/>
      <c r="C24" s="7"/>
      <c r="D24" s="15"/>
      <c r="E24" s="9"/>
      <c r="F24" s="10"/>
      <c r="G24" s="7"/>
    </row>
    <row r="25" spans="1:7" x14ac:dyDescent="0.35">
      <c r="A25" s="6"/>
      <c r="B25" s="7"/>
      <c r="C25" s="7"/>
      <c r="D25" s="15"/>
      <c r="E25" s="9"/>
      <c r="F25" s="10"/>
      <c r="G25" s="7"/>
    </row>
    <row r="26" spans="1:7" x14ac:dyDescent="0.35">
      <c r="A26" s="6"/>
      <c r="B26" s="7"/>
      <c r="C26" s="7"/>
      <c r="D26" s="14"/>
      <c r="E26" s="16"/>
      <c r="F26" s="17"/>
      <c r="G26" s="7"/>
    </row>
    <row r="28" spans="1:7" x14ac:dyDescent="0.35">
      <c r="F28" s="19">
        <f>SUM(F2:F24)</f>
        <v>4330.42</v>
      </c>
    </row>
  </sheetData>
  <autoFilter ref="B1:H7" xr:uid="{00000000-0009-0000-0000-000000000000}"/>
  <pageMargins left="0.7" right="0.7" top="0.75" bottom="0.75" header="0.3" footer="0.3"/>
  <pageSetup paperSize="9" scale="6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HoS &amp; above - Q3</vt:lpstr>
      <vt:lpstr>'HoS &amp; above - Q3'!Print_Area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Danusia Amponsem-Asante</dc:creator>
  <cp:lastModifiedBy>Danusia Amponsem-Asante</cp:lastModifiedBy>
  <dcterms:created xsi:type="dcterms:W3CDTF">2023-02-10T16:30:19Z</dcterms:created>
  <dcterms:modified xsi:type="dcterms:W3CDTF">2023-02-10T16:33:34Z</dcterms:modified>
</cp:coreProperties>
</file>